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d.docs.live.net/a2333ea99e5ad191/Documents/PUSPC/FINANCE/2023-24 Accounts/"/>
    </mc:Choice>
  </mc:AlternateContent>
  <xr:revisionPtr revIDLastSave="0" documentId="8_{5BC3816F-F912-40CF-BBD4-23AC0ACE9D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raft 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D29" i="1"/>
  <c r="H29" i="1"/>
  <c r="D9" i="1"/>
  <c r="D32" i="1" l="1"/>
  <c r="D35" i="1" s="1"/>
  <c r="D30" i="1"/>
  <c r="C9" i="1"/>
  <c r="C29" i="1"/>
  <c r="C30" i="1" l="1"/>
</calcChain>
</file>

<file path=xl/sharedStrings.xml><?xml version="1.0" encoding="utf-8"?>
<sst xmlns="http://schemas.openxmlformats.org/spreadsheetml/2006/main" count="61" uniqueCount="58">
  <si>
    <t>Income</t>
  </si>
  <si>
    <t>End 1Q Actuals</t>
  </si>
  <si>
    <t>End 2Q Actuals</t>
  </si>
  <si>
    <t>End 3Q Actuals</t>
  </si>
  <si>
    <t>End 4Q Actuals</t>
  </si>
  <si>
    <t>Predicted Year End</t>
  </si>
  <si>
    <t>Comments and Considerations</t>
  </si>
  <si>
    <t>Precept</t>
  </si>
  <si>
    <t>Cemetery</t>
  </si>
  <si>
    <t>VAT Refund</t>
  </si>
  <si>
    <t>Interest</t>
  </si>
  <si>
    <t xml:space="preserve">TOTAL </t>
  </si>
  <si>
    <t>Expenditure</t>
  </si>
  <si>
    <t>Clerk</t>
  </si>
  <si>
    <t>Salary</t>
  </si>
  <si>
    <t>Expenses</t>
  </si>
  <si>
    <t>Training</t>
  </si>
  <si>
    <t>Councillors</t>
  </si>
  <si>
    <t>Village</t>
  </si>
  <si>
    <t>Grass and verge cutting</t>
  </si>
  <si>
    <t>2 cuts/mnth April to Aug inc. 1 cut sept-Oct, LL40, viil30, seat10, 3 cuts</t>
  </si>
  <si>
    <t>Maintenance</t>
  </si>
  <si>
    <t>Defibrillator</t>
  </si>
  <si>
    <t>Grass Cutting</t>
  </si>
  <si>
    <t>2 cuts/mnth April to Aug,  1cut Sept &amp;Oct Sept inc. 40/cut</t>
  </si>
  <si>
    <t>Subscriptions</t>
  </si>
  <si>
    <t>YLCA</t>
  </si>
  <si>
    <t>Insurance</t>
  </si>
  <si>
    <t>Information Commissioner</t>
  </si>
  <si>
    <t>Website</t>
  </si>
  <si>
    <t xml:space="preserve">PC Website </t>
  </si>
  <si>
    <t>Election Costs</t>
  </si>
  <si>
    <t>Administrative support/Zoom</t>
  </si>
  <si>
    <t>TOTAL</t>
  </si>
  <si>
    <t>Opening Cash Balance</t>
  </si>
  <si>
    <t>Closing Cash Balance</t>
  </si>
  <si>
    <t>NSI</t>
  </si>
  <si>
    <t xml:space="preserve">2023/24    
Budget </t>
  </si>
  <si>
    <t>Cemetery Grant</t>
  </si>
  <si>
    <t>New Extension</t>
  </si>
  <si>
    <t>Coronation Celebration</t>
  </si>
  <si>
    <t>Assumes average 20hrs per month@ £12.50</t>
  </si>
  <si>
    <t>Saving on Zoom achieved by taking out annual subscription</t>
  </si>
  <si>
    <t>Precept, increased by 10%</t>
  </si>
  <si>
    <t xml:space="preserve">Spare replacement defibrillator pads - previous pads expired </t>
  </si>
  <si>
    <t xml:space="preserve"> RDC Grant of £134 used to assist funding</t>
  </si>
  <si>
    <t>Phase 1 of work funded by NYCC Locality Grant and PC reserve</t>
  </si>
  <si>
    <t>Any in year deficit  met from Parish Council Reserves</t>
  </si>
  <si>
    <t xml:space="preserve"> Surplus / Deficit (in year))</t>
  </si>
  <si>
    <t>Preston under Scar Parish Council quarterly financial reports 2023-24</t>
  </si>
  <si>
    <r>
      <rPr>
        <b/>
        <sz val="11"/>
        <color rgb="FF000000"/>
        <rFont val="Calibri"/>
        <family val="2"/>
      </rPr>
      <t>Election Reserve</t>
    </r>
    <r>
      <rPr>
        <sz val="11"/>
        <color indexed="8"/>
        <rFont val="Calibri"/>
        <family val="2"/>
      </rPr>
      <t xml:space="preserve"> : £1000 (held to fund possible costs associated with election of any new Councillors)</t>
    </r>
  </si>
  <si>
    <r>
      <rPr>
        <b/>
        <sz val="11"/>
        <color rgb="FF000000"/>
        <rFont val="Calibri"/>
        <family val="2"/>
      </rPr>
      <t>IT Reserve</t>
    </r>
    <r>
      <rPr>
        <sz val="11"/>
        <color indexed="8"/>
        <rFont val="Calibri"/>
        <family val="2"/>
      </rPr>
      <t xml:space="preserve"> : £2000 (held for replacement IT equipment and ad hoc computer support in the event of any IT failure)</t>
    </r>
  </si>
  <si>
    <r>
      <rPr>
        <b/>
        <sz val="11"/>
        <color rgb="FF000000"/>
        <rFont val="Calibri"/>
        <family val="2"/>
      </rPr>
      <t>Defibrillator Emergency Fund</t>
    </r>
    <r>
      <rPr>
        <sz val="11"/>
        <color indexed="8"/>
        <rFont val="Calibri"/>
        <family val="2"/>
      </rPr>
      <t>: £300</t>
    </r>
  </si>
  <si>
    <r>
      <rPr>
        <b/>
        <sz val="11"/>
        <color rgb="FF000000"/>
        <rFont val="Calibri"/>
        <family val="2"/>
      </rPr>
      <t>Website Reserve</t>
    </r>
    <r>
      <rPr>
        <sz val="11"/>
        <color indexed="8"/>
        <rFont val="Calibri"/>
        <family val="2"/>
      </rPr>
      <t>: £500 (held for website modifactions/improvements)</t>
    </r>
  </si>
  <si>
    <t>Total reserves*</t>
  </si>
  <si>
    <t>Breakdown of reserves at 01.04.23</t>
  </si>
  <si>
    <r>
      <rPr>
        <b/>
        <sz val="11"/>
        <color rgb="FF000000"/>
        <rFont val="Calibri"/>
        <family val="2"/>
      </rPr>
      <t>General Reserve</t>
    </r>
    <r>
      <rPr>
        <sz val="11"/>
        <color indexed="8"/>
        <rFont val="Calibri"/>
        <family val="2"/>
      </rPr>
      <t>: £1390 (held to cover general expenditure not budgetted for)</t>
    </r>
  </si>
  <si>
    <r>
      <rPr>
        <b/>
        <sz val="11"/>
        <color rgb="FF000000"/>
        <rFont val="Calibri"/>
        <family val="2"/>
      </rPr>
      <t>Cemetery Reserve</t>
    </r>
    <r>
      <rPr>
        <sz val="11"/>
        <color indexed="8"/>
        <rFont val="Calibri"/>
        <family val="2"/>
      </rPr>
      <t>: £6372 (held to fund cemetery extension - includes Locality Grant provided to fund Phase 1 of the works)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</si>
</sst>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[$£-809]* #,##0.00&quot; &quot;;&quot;-&quot;[$£-809]* #,##0.00&quot; &quot;;&quot; &quot;[$£-809]* &quot;-&quot;??&quot; &quot;"/>
  </numFmts>
  <fonts count="9" x14ac:knownFonts="1">
    <font>
      <sz val="11"/>
      <color indexed="8"/>
      <name val="Calibri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12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1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10"/>
      </right>
      <top style="hair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8"/>
      </top>
      <bottom style="thin">
        <color indexed="10"/>
      </bottom>
      <diagonal/>
    </border>
    <border>
      <left style="hair">
        <color indexed="8"/>
      </left>
      <right style="thin">
        <color indexed="10"/>
      </right>
      <top style="thin">
        <color indexed="10"/>
      </top>
      <bottom style="hair">
        <color indexed="8"/>
      </bottom>
      <diagonal/>
    </border>
    <border>
      <left style="thin">
        <color indexed="10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10"/>
      </bottom>
      <diagonal/>
    </border>
    <border>
      <left style="hair">
        <color indexed="8"/>
      </left>
      <right style="hair">
        <color indexed="8"/>
      </right>
      <top style="thin">
        <color indexed="10"/>
      </top>
      <bottom style="thin">
        <color indexed="10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 applyNumberFormat="0" applyFill="0" applyBorder="0" applyProtection="0"/>
  </cellStyleXfs>
  <cellXfs count="92">
    <xf numFmtId="0" fontId="0" fillId="0" borderId="0" xfId="0"/>
    <xf numFmtId="0" fontId="0" fillId="0" borderId="0" xfId="0" applyNumberFormat="1"/>
    <xf numFmtId="49" fontId="1" fillId="2" borderId="1" xfId="0" applyNumberFormat="1" applyFont="1" applyFill="1" applyBorder="1"/>
    <xf numFmtId="0" fontId="0" fillId="2" borderId="1" xfId="0" applyFill="1" applyBorder="1"/>
    <xf numFmtId="14" fontId="1" fillId="2" borderId="1" xfId="0" applyNumberFormat="1" applyFont="1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vertical="top" wrapText="1"/>
    </xf>
    <xf numFmtId="49" fontId="2" fillId="3" borderId="3" xfId="0" applyNumberFormat="1" applyFont="1" applyFill="1" applyBorder="1"/>
    <xf numFmtId="0" fontId="2" fillId="2" borderId="3" xfId="0" applyFont="1" applyFill="1" applyBorder="1"/>
    <xf numFmtId="49" fontId="1" fillId="2" borderId="3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/>
    <xf numFmtId="0" fontId="0" fillId="2" borderId="3" xfId="0" applyFill="1" applyBorder="1"/>
    <xf numFmtId="49" fontId="0" fillId="2" borderId="3" xfId="0" applyNumberFormat="1" applyFill="1" applyBorder="1" applyAlignment="1">
      <alignment vertical="top" wrapText="1"/>
    </xf>
    <xf numFmtId="0" fontId="0" fillId="2" borderId="3" xfId="0" applyFill="1" applyBorder="1" applyAlignment="1">
      <alignment vertical="top" wrapText="1"/>
    </xf>
    <xf numFmtId="4" fontId="0" fillId="2" borderId="3" xfId="0" applyNumberFormat="1" applyFill="1" applyBorder="1" applyAlignment="1">
      <alignment vertical="top" wrapText="1"/>
    </xf>
    <xf numFmtId="4" fontId="2" fillId="2" borderId="3" xfId="0" applyNumberFormat="1" applyFont="1" applyFill="1" applyBorder="1" applyAlignment="1">
      <alignment vertical="top" wrapText="1"/>
    </xf>
    <xf numFmtId="0" fontId="2" fillId="2" borderId="4" xfId="0" applyFont="1" applyFill="1" applyBorder="1"/>
    <xf numFmtId="0" fontId="0" fillId="2" borderId="5" xfId="0" applyFill="1" applyBorder="1" applyAlignment="1">
      <alignment vertical="top" wrapText="1"/>
    </xf>
    <xf numFmtId="0" fontId="2" fillId="2" borderId="6" xfId="0" applyFont="1" applyFill="1" applyBorder="1"/>
    <xf numFmtId="0" fontId="0" fillId="2" borderId="7" xfId="0" applyFill="1" applyBorder="1"/>
    <xf numFmtId="49" fontId="2" fillId="2" borderId="3" xfId="0" applyNumberFormat="1" applyFont="1" applyFill="1" applyBorder="1" applyAlignment="1">
      <alignment horizontal="left"/>
    </xf>
    <xf numFmtId="0" fontId="0" fillId="2" borderId="3" xfId="0" applyFill="1" applyBorder="1" applyAlignment="1">
      <alignment horizontal="right"/>
    </xf>
    <xf numFmtId="49" fontId="4" fillId="2" borderId="3" xfId="0" applyNumberFormat="1" applyFont="1" applyFill="1" applyBorder="1" applyAlignment="1">
      <alignment vertical="top" wrapText="1"/>
    </xf>
    <xf numFmtId="49" fontId="2" fillId="2" borderId="8" xfId="0" applyNumberFormat="1" applyFont="1" applyFill="1" applyBorder="1"/>
    <xf numFmtId="0" fontId="0" fillId="2" borderId="9" xfId="0" applyFill="1" applyBorder="1"/>
    <xf numFmtId="49" fontId="2" fillId="2" borderId="7" xfId="0" applyNumberFormat="1" applyFont="1" applyFill="1" applyBorder="1"/>
    <xf numFmtId="0" fontId="2" fillId="2" borderId="14" xfId="0" applyFont="1" applyFill="1" applyBorder="1" applyAlignment="1">
      <alignment horizontal="left" vertical="top"/>
    </xf>
    <xf numFmtId="0" fontId="0" fillId="2" borderId="1" xfId="0" applyFill="1" applyBorder="1" applyAlignment="1">
      <alignment vertical="top" wrapText="1"/>
    </xf>
    <xf numFmtId="164" fontId="0" fillId="2" borderId="17" xfId="0" applyNumberFormat="1" applyFill="1" applyBorder="1"/>
    <xf numFmtId="0" fontId="0" fillId="2" borderId="17" xfId="0" applyFill="1" applyBorder="1"/>
    <xf numFmtId="49" fontId="1" fillId="2" borderId="1" xfId="0" applyNumberFormat="1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right" wrapText="1"/>
    </xf>
    <xf numFmtId="2" fontId="0" fillId="2" borderId="3" xfId="0" applyNumberFormat="1" applyFill="1" applyBorder="1" applyAlignment="1">
      <alignment horizontal="right" vertical="center"/>
    </xf>
    <xf numFmtId="4" fontId="0" fillId="2" borderId="3" xfId="0" applyNumberFormat="1" applyFill="1" applyBorder="1" applyAlignment="1">
      <alignment horizontal="right" vertical="center"/>
    </xf>
    <xf numFmtId="4" fontId="2" fillId="2" borderId="3" xfId="0" applyNumberFormat="1" applyFont="1" applyFill="1" applyBorder="1" applyAlignment="1">
      <alignment horizontal="right"/>
    </xf>
    <xf numFmtId="4" fontId="2" fillId="2" borderId="5" xfId="0" applyNumberFormat="1" applyFont="1" applyFill="1" applyBorder="1" applyAlignment="1">
      <alignment horizontal="right"/>
    </xf>
    <xf numFmtId="4" fontId="0" fillId="2" borderId="2" xfId="0" applyNumberFormat="1" applyFill="1" applyBorder="1" applyAlignment="1">
      <alignment horizontal="right"/>
    </xf>
    <xf numFmtId="0" fontId="2" fillId="2" borderId="15" xfId="0" applyFon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0" borderId="0" xfId="0" applyNumberFormat="1" applyAlignment="1">
      <alignment horizontal="right"/>
    </xf>
    <xf numFmtId="49" fontId="2" fillId="2" borderId="18" xfId="0" applyNumberFormat="1" applyFont="1" applyFill="1" applyBorder="1"/>
    <xf numFmtId="49" fontId="5" fillId="2" borderId="3" xfId="0" applyNumberFormat="1" applyFont="1" applyFill="1" applyBorder="1" applyAlignment="1">
      <alignment vertical="top" wrapText="1"/>
    </xf>
    <xf numFmtId="49" fontId="6" fillId="2" borderId="3" xfId="0" applyNumberFormat="1" applyFont="1" applyFill="1" applyBorder="1" applyAlignment="1">
      <alignment vertical="top" wrapText="1"/>
    </xf>
    <xf numFmtId="14" fontId="1" fillId="2" borderId="1" xfId="0" applyNumberFormat="1" applyFont="1" applyFill="1" applyBorder="1" applyAlignment="1">
      <alignment horizontal="right"/>
    </xf>
    <xf numFmtId="0" fontId="0" fillId="2" borderId="2" xfId="0" applyFill="1" applyBorder="1" applyAlignment="1">
      <alignment horizontal="right" vertical="top" wrapText="1"/>
    </xf>
    <xf numFmtId="49" fontId="3" fillId="2" borderId="3" xfId="0" applyNumberFormat="1" applyFont="1" applyFill="1" applyBorder="1" applyAlignment="1">
      <alignment horizontal="right" vertical="center" wrapText="1"/>
    </xf>
    <xf numFmtId="49" fontId="0" fillId="2" borderId="3" xfId="0" applyNumberFormat="1" applyFill="1" applyBorder="1" applyAlignment="1">
      <alignment horizontal="right" vertical="top" wrapText="1"/>
    </xf>
    <xf numFmtId="0" fontId="0" fillId="2" borderId="3" xfId="0" applyFill="1" applyBorder="1" applyAlignment="1">
      <alignment horizontal="right" vertical="top" wrapText="1"/>
    </xf>
    <xf numFmtId="4" fontId="0" fillId="2" borderId="3" xfId="0" applyNumberFormat="1" applyFill="1" applyBorder="1" applyAlignment="1">
      <alignment horizontal="right" vertical="top" wrapText="1"/>
    </xf>
    <xf numFmtId="4" fontId="2" fillId="2" borderId="3" xfId="0" applyNumberFormat="1" applyFont="1" applyFill="1" applyBorder="1" applyAlignment="1">
      <alignment horizontal="right" vertical="top" wrapText="1"/>
    </xf>
    <xf numFmtId="0" fontId="0" fillId="2" borderId="5" xfId="0" applyFill="1" applyBorder="1" applyAlignment="1">
      <alignment horizontal="right" vertical="top" wrapText="1"/>
    </xf>
    <xf numFmtId="49" fontId="4" fillId="2" borderId="3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0" fontId="0" fillId="2" borderId="3" xfId="0" applyNumberFormat="1" applyFill="1" applyBorder="1" applyAlignment="1">
      <alignment horizontal="right" vertical="top" wrapText="1"/>
    </xf>
    <xf numFmtId="0" fontId="5" fillId="2" borderId="3" xfId="0" applyNumberFormat="1" applyFont="1" applyFill="1" applyBorder="1" applyAlignment="1">
      <alignment horizontal="right" vertical="top" wrapText="1"/>
    </xf>
    <xf numFmtId="0" fontId="6" fillId="2" borderId="3" xfId="0" applyNumberFormat="1" applyFont="1" applyFill="1" applyBorder="1" applyAlignment="1">
      <alignment horizontal="right" vertical="top" wrapText="1"/>
    </xf>
    <xf numFmtId="49" fontId="7" fillId="2" borderId="3" xfId="0" applyNumberFormat="1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4" fontId="7" fillId="2" borderId="10" xfId="0" applyNumberFormat="1" applyFont="1" applyFill="1" applyBorder="1" applyAlignment="1">
      <alignment horizontal="right" vertical="center"/>
    </xf>
    <xf numFmtId="4" fontId="7" fillId="2" borderId="3" xfId="0" applyNumberFormat="1" applyFont="1" applyFill="1" applyBorder="1" applyAlignment="1">
      <alignment horizontal="right" vertical="top" wrapText="1"/>
    </xf>
    <xf numFmtId="4" fontId="7" fillId="2" borderId="3" xfId="0" applyNumberFormat="1" applyFont="1" applyFill="1" applyBorder="1" applyAlignment="1">
      <alignment vertical="top" wrapText="1"/>
    </xf>
    <xf numFmtId="0" fontId="7" fillId="0" borderId="0" xfId="0" applyNumberFormat="1" applyFont="1"/>
    <xf numFmtId="49" fontId="7" fillId="4" borderId="3" xfId="0" applyNumberFormat="1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/>
    </xf>
    <xf numFmtId="4" fontId="7" fillId="5" borderId="12" xfId="0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vertical="top" wrapText="1"/>
    </xf>
    <xf numFmtId="49" fontId="7" fillId="4" borderId="10" xfId="0" applyNumberFormat="1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/>
    </xf>
    <xf numFmtId="4" fontId="7" fillId="5" borderId="12" xfId="0" applyNumberFormat="1" applyFont="1" applyFill="1" applyBorder="1" applyAlignment="1">
      <alignment horizontal="right"/>
    </xf>
    <xf numFmtId="49" fontId="7" fillId="2" borderId="14" xfId="0" applyNumberFormat="1" applyFont="1" applyFill="1" applyBorder="1"/>
    <xf numFmtId="0" fontId="7" fillId="2" borderId="14" xfId="0" applyFont="1" applyFill="1" applyBorder="1"/>
    <xf numFmtId="4" fontId="7" fillId="2" borderId="16" xfId="0" applyNumberFormat="1" applyFont="1" applyFill="1" applyBorder="1" applyAlignment="1">
      <alignment horizontal="right"/>
    </xf>
    <xf numFmtId="49" fontId="7" fillId="2" borderId="1" xfId="0" applyNumberFormat="1" applyFont="1" applyFill="1" applyBorder="1" applyAlignment="1">
      <alignment horizontal="right" vertical="top" wrapText="1"/>
    </xf>
    <xf numFmtId="49" fontId="7" fillId="2" borderId="1" xfId="0" applyNumberFormat="1" applyFont="1" applyFill="1" applyBorder="1" applyAlignment="1">
      <alignment vertical="top" wrapText="1"/>
    </xf>
    <xf numFmtId="0" fontId="6" fillId="2" borderId="3" xfId="0" applyNumberFormat="1" applyFont="1" applyFill="1" applyBorder="1" applyAlignment="1">
      <alignment vertical="top" wrapText="1"/>
    </xf>
    <xf numFmtId="49" fontId="2" fillId="4" borderId="3" xfId="0" applyNumberFormat="1" applyFont="1" applyFill="1" applyBorder="1" applyAlignment="1">
      <alignment horizontal="left" vertical="center"/>
    </xf>
    <xf numFmtId="49" fontId="2" fillId="2" borderId="14" xfId="0" applyNumberFormat="1" applyFont="1" applyFill="1" applyBorder="1"/>
    <xf numFmtId="0" fontId="2" fillId="2" borderId="14" xfId="0" applyFont="1" applyFill="1" applyBorder="1"/>
    <xf numFmtId="4" fontId="2" fillId="2" borderId="16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vertical="top" wrapText="1"/>
    </xf>
    <xf numFmtId="0" fontId="2" fillId="0" borderId="0" xfId="0" applyNumberFormat="1" applyFont="1"/>
    <xf numFmtId="164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right"/>
    </xf>
    <xf numFmtId="4" fontId="2" fillId="2" borderId="1" xfId="0" applyNumberFormat="1" applyFont="1" applyFill="1" applyBorder="1" applyAlignment="1">
      <alignment horizontal="right" vertical="top" wrapText="1"/>
    </xf>
    <xf numFmtId="0" fontId="6" fillId="0" borderId="0" xfId="0" applyFont="1"/>
    <xf numFmtId="0" fontId="6" fillId="0" borderId="0" xfId="0" applyFont="1" applyFill="1" applyBorder="1"/>
    <xf numFmtId="0" fontId="0" fillId="0" borderId="0" xfId="0" applyFill="1"/>
    <xf numFmtId="3" fontId="0" fillId="0" borderId="0" xfId="0" applyNumberFormat="1" applyFill="1"/>
    <xf numFmtId="0" fontId="0" fillId="2" borderId="3" xfId="0" applyNumberFormat="1" applyFill="1" applyBorder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FBFBF"/>
      <rgbColor rgb="FFFF2600"/>
      <rgbColor rgb="FFD9D9D9"/>
      <rgbColor rgb="FFDBE5F1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showGridLines="0" tabSelected="1" workbookViewId="0">
      <selection activeCell="I1" sqref="I1"/>
    </sheetView>
  </sheetViews>
  <sheetFormatPr defaultColWidth="8.85546875" defaultRowHeight="15" customHeight="1" x14ac:dyDescent="0.25"/>
  <cols>
    <col min="1" max="1" width="33.28515625" style="1" customWidth="1"/>
    <col min="2" max="2" width="24.42578125" style="1" customWidth="1"/>
    <col min="3" max="3" width="21.42578125" style="40" customWidth="1"/>
    <col min="4" max="4" width="16.140625" style="40" customWidth="1"/>
    <col min="5" max="5" width="16" style="1" customWidth="1"/>
    <col min="6" max="6" width="16.5703125" style="1" hidden="1" customWidth="1"/>
    <col min="7" max="7" width="0.28515625" style="1" hidden="1" customWidth="1"/>
    <col min="8" max="8" width="17.5703125" style="40" customWidth="1"/>
    <col min="9" max="9" width="55.85546875" style="1" customWidth="1"/>
    <col min="10" max="10" width="8.85546875" style="1" customWidth="1"/>
    <col min="11" max="16384" width="8.85546875" style="1"/>
  </cols>
  <sheetData>
    <row r="1" spans="1:9" ht="18.75" customHeight="1" x14ac:dyDescent="0.3">
      <c r="A1" s="2"/>
      <c r="B1" s="3"/>
      <c r="C1" s="31" t="s">
        <v>49</v>
      </c>
      <c r="D1" s="44"/>
      <c r="E1" s="4"/>
      <c r="F1" s="4"/>
      <c r="G1" s="4"/>
      <c r="H1" s="44"/>
      <c r="I1" s="4"/>
    </row>
    <row r="2" spans="1:9" ht="15" customHeight="1" x14ac:dyDescent="0.3">
      <c r="A2" s="5"/>
      <c r="B2" s="5"/>
      <c r="C2" s="32"/>
      <c r="D2" s="45"/>
      <c r="E2" s="6"/>
      <c r="F2" s="6"/>
      <c r="G2" s="6"/>
      <c r="H2" s="45"/>
      <c r="I2" s="6"/>
    </row>
    <row r="3" spans="1:9" ht="51.75" customHeight="1" x14ac:dyDescent="0.25">
      <c r="A3" s="7" t="s">
        <v>0</v>
      </c>
      <c r="B3" s="8"/>
      <c r="C3" s="9" t="s">
        <v>37</v>
      </c>
      <c r="D3" s="46" t="s">
        <v>1</v>
      </c>
      <c r="E3" s="10" t="s">
        <v>2</v>
      </c>
      <c r="F3" s="10" t="s">
        <v>3</v>
      </c>
      <c r="G3" s="10" t="s">
        <v>4</v>
      </c>
      <c r="H3" s="46" t="s">
        <v>5</v>
      </c>
      <c r="I3" s="10" t="s">
        <v>6</v>
      </c>
    </row>
    <row r="4" spans="1:9" ht="15" customHeight="1" x14ac:dyDescent="0.25">
      <c r="A4" s="11" t="s">
        <v>7</v>
      </c>
      <c r="B4" s="12"/>
      <c r="C4" s="33">
        <v>4500</v>
      </c>
      <c r="D4" s="54">
        <v>4500</v>
      </c>
      <c r="E4" s="75">
        <v>4500</v>
      </c>
      <c r="F4" s="75">
        <v>4500</v>
      </c>
      <c r="G4" s="75">
        <v>4500</v>
      </c>
      <c r="H4" s="54">
        <v>4500</v>
      </c>
      <c r="I4" s="13" t="s">
        <v>43</v>
      </c>
    </row>
    <row r="5" spans="1:9" ht="15" customHeight="1" x14ac:dyDescent="0.25">
      <c r="A5" s="11" t="s">
        <v>8</v>
      </c>
      <c r="B5" s="12"/>
      <c r="C5" s="34">
        <v>0</v>
      </c>
      <c r="D5" s="48"/>
      <c r="E5" s="14"/>
      <c r="F5" s="14"/>
      <c r="G5" s="14"/>
      <c r="H5" s="48">
        <v>0</v>
      </c>
      <c r="I5" s="14"/>
    </row>
    <row r="6" spans="1:9" ht="15" customHeight="1" x14ac:dyDescent="0.25">
      <c r="A6" s="11" t="s">
        <v>9</v>
      </c>
      <c r="B6" s="12"/>
      <c r="C6" s="34">
        <v>50</v>
      </c>
      <c r="D6" s="47"/>
      <c r="E6" s="13"/>
      <c r="F6" s="13"/>
      <c r="G6" s="13"/>
      <c r="H6" s="54"/>
      <c r="I6" s="13"/>
    </row>
    <row r="7" spans="1:9" ht="15" customHeight="1" x14ac:dyDescent="0.25">
      <c r="A7" s="11" t="s">
        <v>10</v>
      </c>
      <c r="B7" s="12"/>
      <c r="C7" s="34">
        <v>15</v>
      </c>
      <c r="D7" s="49"/>
      <c r="E7" s="15"/>
      <c r="F7" s="15"/>
      <c r="G7" s="15"/>
      <c r="H7" s="49"/>
      <c r="I7" s="15"/>
    </row>
    <row r="8" spans="1:9" ht="15" customHeight="1" x14ac:dyDescent="0.25">
      <c r="A8" s="11" t="s">
        <v>38</v>
      </c>
      <c r="B8" s="12"/>
      <c r="C8" s="34">
        <v>5000</v>
      </c>
      <c r="D8" s="49"/>
      <c r="E8" s="15"/>
      <c r="F8" s="15"/>
      <c r="G8" s="15"/>
      <c r="H8" s="49"/>
      <c r="I8" s="15"/>
    </row>
    <row r="9" spans="1:9" ht="15" customHeight="1" x14ac:dyDescent="0.25">
      <c r="A9" s="11" t="s">
        <v>11</v>
      </c>
      <c r="B9" s="8"/>
      <c r="C9" s="35">
        <f>SUM(C4:C8)</f>
        <v>9565</v>
      </c>
      <c r="D9" s="50">
        <f>SUM(D4:D8)</f>
        <v>4500</v>
      </c>
      <c r="E9" s="16"/>
      <c r="F9" s="16"/>
      <c r="G9" s="16"/>
      <c r="H9" s="50"/>
      <c r="I9" s="16"/>
    </row>
    <row r="10" spans="1:9" ht="15" customHeight="1" x14ac:dyDescent="0.25">
      <c r="A10" s="8"/>
      <c r="B10" s="17"/>
      <c r="C10" s="36"/>
      <c r="D10" s="51"/>
      <c r="E10" s="18"/>
      <c r="F10" s="18"/>
      <c r="G10" s="18"/>
      <c r="H10" s="51"/>
      <c r="I10" s="18"/>
    </row>
    <row r="11" spans="1:9" ht="15" customHeight="1" x14ac:dyDescent="0.25">
      <c r="A11" s="7" t="s">
        <v>12</v>
      </c>
      <c r="B11" s="19"/>
      <c r="C11" s="37"/>
      <c r="D11" s="45"/>
      <c r="E11" s="6"/>
      <c r="F11" s="6"/>
      <c r="G11" s="6"/>
      <c r="H11" s="45"/>
      <c r="I11" s="6"/>
    </row>
    <row r="12" spans="1:9" ht="13.5" customHeight="1" x14ac:dyDescent="0.25">
      <c r="A12" s="11" t="s">
        <v>13</v>
      </c>
      <c r="B12" s="11" t="s">
        <v>14</v>
      </c>
      <c r="C12" s="34">
        <v>3200</v>
      </c>
      <c r="D12" s="54">
        <v>713.09</v>
      </c>
      <c r="E12" s="91">
        <v>1061.81</v>
      </c>
      <c r="F12" s="13"/>
      <c r="G12" s="13"/>
      <c r="H12" s="54">
        <v>3200</v>
      </c>
      <c r="I12" s="13" t="s">
        <v>41</v>
      </c>
    </row>
    <row r="13" spans="1:9" ht="14.25" customHeight="1" x14ac:dyDescent="0.25">
      <c r="A13" s="8"/>
      <c r="B13" s="11" t="s">
        <v>15</v>
      </c>
      <c r="C13" s="34">
        <v>200</v>
      </c>
      <c r="D13" s="47"/>
      <c r="E13" s="13"/>
      <c r="F13" s="13"/>
      <c r="G13" s="13"/>
      <c r="H13" s="54">
        <v>200</v>
      </c>
      <c r="I13" s="13"/>
    </row>
    <row r="14" spans="1:9" ht="15" customHeight="1" x14ac:dyDescent="0.25">
      <c r="A14" s="11" t="s">
        <v>16</v>
      </c>
      <c r="B14" s="11" t="s">
        <v>13</v>
      </c>
      <c r="C14" s="34">
        <v>110</v>
      </c>
      <c r="D14" s="49"/>
      <c r="E14" s="15"/>
      <c r="F14" s="15"/>
      <c r="G14" s="15"/>
      <c r="H14" s="49">
        <v>110</v>
      </c>
      <c r="I14" s="15"/>
    </row>
    <row r="15" spans="1:9" ht="15" customHeight="1" x14ac:dyDescent="0.25">
      <c r="A15" s="8"/>
      <c r="B15" s="11" t="s">
        <v>17</v>
      </c>
      <c r="C15" s="34">
        <v>80</v>
      </c>
      <c r="D15" s="48"/>
      <c r="E15" s="14"/>
      <c r="F15" s="14"/>
      <c r="G15" s="14"/>
      <c r="H15" s="48">
        <v>80</v>
      </c>
      <c r="I15" s="14"/>
    </row>
    <row r="16" spans="1:9" ht="15" customHeight="1" x14ac:dyDescent="0.25">
      <c r="A16" s="11" t="s">
        <v>18</v>
      </c>
      <c r="B16" s="11" t="s">
        <v>19</v>
      </c>
      <c r="C16" s="34">
        <v>1100</v>
      </c>
      <c r="D16" s="54">
        <v>260</v>
      </c>
      <c r="E16" s="91">
        <v>700</v>
      </c>
      <c r="F16" s="13"/>
      <c r="G16" s="13"/>
      <c r="H16" s="54">
        <v>1100</v>
      </c>
      <c r="I16" s="13" t="s">
        <v>20</v>
      </c>
    </row>
    <row r="17" spans="1:9" ht="15" customHeight="1" x14ac:dyDescent="0.25">
      <c r="A17" s="20"/>
      <c r="B17" s="11" t="s">
        <v>21</v>
      </c>
      <c r="C17" s="34">
        <v>250</v>
      </c>
      <c r="D17" s="47"/>
      <c r="E17" s="13"/>
      <c r="F17" s="13"/>
      <c r="G17" s="13"/>
      <c r="H17" s="54">
        <v>250</v>
      </c>
      <c r="I17" s="13"/>
    </row>
    <row r="18" spans="1:9" ht="13.5" customHeight="1" x14ac:dyDescent="0.25">
      <c r="A18" s="8"/>
      <c r="B18" s="11" t="s">
        <v>22</v>
      </c>
      <c r="C18" s="34">
        <v>360</v>
      </c>
      <c r="D18" s="54">
        <v>94.62</v>
      </c>
      <c r="E18" s="91">
        <v>94.62</v>
      </c>
      <c r="F18" s="13"/>
      <c r="G18" s="13"/>
      <c r="H18" s="54">
        <v>360</v>
      </c>
      <c r="I18" s="13" t="s">
        <v>44</v>
      </c>
    </row>
    <row r="19" spans="1:9" ht="15" customHeight="1" x14ac:dyDescent="0.25">
      <c r="A19" s="21" t="s">
        <v>8</v>
      </c>
      <c r="B19" s="11" t="s">
        <v>23</v>
      </c>
      <c r="C19" s="34">
        <v>600</v>
      </c>
      <c r="D19" s="54">
        <v>150</v>
      </c>
      <c r="E19" s="91">
        <v>400</v>
      </c>
      <c r="F19" s="13"/>
      <c r="G19" s="13"/>
      <c r="H19" s="54">
        <v>600</v>
      </c>
      <c r="I19" s="13" t="s">
        <v>24</v>
      </c>
    </row>
    <row r="20" spans="1:9" ht="15" customHeight="1" x14ac:dyDescent="0.25">
      <c r="A20" s="22"/>
      <c r="B20" s="11" t="s">
        <v>21</v>
      </c>
      <c r="C20" s="34">
        <v>220</v>
      </c>
      <c r="D20" s="52"/>
      <c r="E20" s="23"/>
      <c r="F20" s="23"/>
      <c r="G20" s="23"/>
      <c r="H20" s="55">
        <v>220</v>
      </c>
      <c r="I20" s="23"/>
    </row>
    <row r="21" spans="1:9" ht="15" customHeight="1" x14ac:dyDescent="0.25">
      <c r="A21" s="22"/>
      <c r="B21" s="41" t="s">
        <v>39</v>
      </c>
      <c r="C21" s="34">
        <v>5000</v>
      </c>
      <c r="D21" s="52"/>
      <c r="E21" s="23"/>
      <c r="F21" s="23"/>
      <c r="G21" s="23"/>
      <c r="H21" s="55">
        <v>5000</v>
      </c>
      <c r="I21" s="42" t="s">
        <v>46</v>
      </c>
    </row>
    <row r="22" spans="1:9" ht="15" customHeight="1" x14ac:dyDescent="0.25">
      <c r="A22" s="11" t="s">
        <v>25</v>
      </c>
      <c r="B22" s="24" t="s">
        <v>26</v>
      </c>
      <c r="C22" s="34">
        <v>65</v>
      </c>
      <c r="D22" s="54">
        <v>61</v>
      </c>
      <c r="E22" s="91">
        <v>61</v>
      </c>
      <c r="F22" s="13"/>
      <c r="G22" s="13"/>
      <c r="H22" s="56">
        <v>61</v>
      </c>
      <c r="I22" s="13"/>
    </row>
    <row r="23" spans="1:9" ht="15" customHeight="1" x14ac:dyDescent="0.25">
      <c r="A23" s="11" t="s">
        <v>27</v>
      </c>
      <c r="B23" s="25"/>
      <c r="C23" s="34">
        <v>330</v>
      </c>
      <c r="D23" s="54">
        <v>335.35</v>
      </c>
      <c r="E23" s="91">
        <v>335.35</v>
      </c>
      <c r="F23" s="13"/>
      <c r="G23" s="13"/>
      <c r="H23" s="56">
        <v>335.35</v>
      </c>
      <c r="I23" s="13"/>
    </row>
    <row r="24" spans="1:9" ht="15" customHeight="1" x14ac:dyDescent="0.25">
      <c r="A24" s="11" t="s">
        <v>28</v>
      </c>
      <c r="B24" s="25"/>
      <c r="C24" s="34">
        <v>40</v>
      </c>
      <c r="D24" s="47"/>
      <c r="E24" s="13"/>
      <c r="F24" s="13"/>
      <c r="G24" s="13"/>
      <c r="H24" s="56">
        <v>40</v>
      </c>
      <c r="I24" s="13"/>
    </row>
    <row r="25" spans="1:9" ht="16.5" customHeight="1" x14ac:dyDescent="0.25">
      <c r="A25" s="11" t="s">
        <v>29</v>
      </c>
      <c r="B25" s="11" t="s">
        <v>30</v>
      </c>
      <c r="C25" s="34">
        <v>200</v>
      </c>
      <c r="D25" s="47"/>
      <c r="E25" s="91">
        <v>170</v>
      </c>
      <c r="F25" s="13"/>
      <c r="G25" s="13"/>
      <c r="H25" s="56">
        <v>200</v>
      </c>
      <c r="I25" s="13"/>
    </row>
    <row r="26" spans="1:9" ht="15" customHeight="1" x14ac:dyDescent="0.25">
      <c r="A26" s="26" t="s">
        <v>31</v>
      </c>
      <c r="B26" s="8"/>
      <c r="C26" s="34">
        <v>1000</v>
      </c>
      <c r="D26" s="47"/>
      <c r="E26" s="13"/>
      <c r="F26" s="13"/>
      <c r="G26" s="13"/>
      <c r="H26" s="56">
        <v>1000</v>
      </c>
      <c r="I26" s="13"/>
    </row>
    <row r="27" spans="1:9" ht="15" customHeight="1" x14ac:dyDescent="0.25">
      <c r="A27" s="26" t="s">
        <v>32</v>
      </c>
      <c r="B27" s="8"/>
      <c r="C27" s="34">
        <v>240</v>
      </c>
      <c r="D27" s="54">
        <v>95.62</v>
      </c>
      <c r="E27" s="91">
        <v>95.62</v>
      </c>
      <c r="F27" s="13"/>
      <c r="G27" s="13"/>
      <c r="H27" s="56">
        <v>240</v>
      </c>
      <c r="I27" s="43" t="s">
        <v>42</v>
      </c>
    </row>
    <row r="28" spans="1:9" ht="15" customHeight="1" x14ac:dyDescent="0.25">
      <c r="A28" s="26" t="s">
        <v>40</v>
      </c>
      <c r="B28" s="8"/>
      <c r="C28" s="34">
        <v>500</v>
      </c>
      <c r="D28" s="54">
        <v>106.45</v>
      </c>
      <c r="E28" s="91">
        <v>195.83</v>
      </c>
      <c r="F28" s="13"/>
      <c r="G28" s="13"/>
      <c r="H28" s="56">
        <v>195.83</v>
      </c>
      <c r="I28" s="13" t="s">
        <v>45</v>
      </c>
    </row>
    <row r="29" spans="1:9" s="62" customFormat="1" ht="15" customHeight="1" x14ac:dyDescent="0.25">
      <c r="A29" s="57" t="s">
        <v>33</v>
      </c>
      <c r="B29" s="58"/>
      <c r="C29" s="59">
        <f>SUM(C12:C28)</f>
        <v>13495</v>
      </c>
      <c r="D29" s="60">
        <f>SUM(D12:D28)</f>
        <v>1816.1299999999999</v>
      </c>
      <c r="E29" s="61">
        <f>SUM(E12:E28)</f>
        <v>3114.2299999999996</v>
      </c>
      <c r="F29" s="61"/>
      <c r="G29" s="61"/>
      <c r="H29" s="60">
        <f>SUM(H12:H28)</f>
        <v>13192.18</v>
      </c>
      <c r="I29" s="61"/>
    </row>
    <row r="30" spans="1:9" s="62" customFormat="1" ht="15" customHeight="1" x14ac:dyDescent="0.25">
      <c r="A30" s="76" t="s">
        <v>48</v>
      </c>
      <c r="B30" s="64"/>
      <c r="C30" s="65">
        <f>C9-C29</f>
        <v>-3930</v>
      </c>
      <c r="D30" s="60">
        <f>SUM(D9 -D29)</f>
        <v>2683.87</v>
      </c>
      <c r="E30" s="61"/>
      <c r="F30" s="61"/>
      <c r="G30" s="61"/>
      <c r="H30" s="60"/>
      <c r="I30" s="16" t="s">
        <v>47</v>
      </c>
    </row>
    <row r="31" spans="1:9" s="62" customFormat="1" ht="15" customHeight="1" x14ac:dyDescent="0.25">
      <c r="A31" s="63" t="s">
        <v>34</v>
      </c>
      <c r="B31" s="64"/>
      <c r="C31" s="65"/>
      <c r="D31" s="60">
        <v>9272.9599999999991</v>
      </c>
      <c r="E31" s="61">
        <v>9272.9599999999991</v>
      </c>
      <c r="F31" s="61">
        <v>9272.9599999999991</v>
      </c>
      <c r="G31" s="61">
        <v>9272.9599999999991</v>
      </c>
      <c r="H31" s="60">
        <v>9272.9599999999991</v>
      </c>
      <c r="I31" s="66"/>
    </row>
    <row r="32" spans="1:9" s="62" customFormat="1" ht="15" customHeight="1" x14ac:dyDescent="0.25">
      <c r="A32" s="67" t="s">
        <v>35</v>
      </c>
      <c r="B32" s="68"/>
      <c r="C32" s="69"/>
      <c r="D32" s="60">
        <f>SUM(D9+D31-D29)</f>
        <v>11956.83</v>
      </c>
      <c r="E32" s="61"/>
      <c r="F32" s="61"/>
      <c r="G32" s="61"/>
      <c r="H32" s="60"/>
      <c r="I32" s="61"/>
    </row>
    <row r="33" spans="1:9" ht="15" customHeight="1" x14ac:dyDescent="0.25">
      <c r="A33" s="27"/>
      <c r="B33" s="27"/>
      <c r="C33" s="38"/>
      <c r="D33" s="51"/>
      <c r="E33" s="18"/>
      <c r="F33" s="18"/>
      <c r="G33" s="18"/>
      <c r="H33" s="51"/>
      <c r="I33" s="18"/>
    </row>
    <row r="34" spans="1:9" s="62" customFormat="1" ht="15" customHeight="1" x14ac:dyDescent="0.25">
      <c r="A34" s="70" t="s">
        <v>36</v>
      </c>
      <c r="B34" s="71"/>
      <c r="C34" s="72">
        <v>2289.63</v>
      </c>
      <c r="D34" s="72">
        <v>2289.63</v>
      </c>
      <c r="E34" s="72">
        <v>2289.63</v>
      </c>
      <c r="F34" s="72">
        <v>2289.63</v>
      </c>
      <c r="G34" s="74"/>
      <c r="H34" s="73"/>
      <c r="I34" s="74"/>
    </row>
    <row r="35" spans="1:9" s="82" customFormat="1" ht="15" customHeight="1" x14ac:dyDescent="0.25">
      <c r="A35" s="77" t="s">
        <v>54</v>
      </c>
      <c r="B35" s="78"/>
      <c r="C35" s="79"/>
      <c r="D35" s="86">
        <f>D32+D34</f>
        <v>14246.46</v>
      </c>
      <c r="E35" s="81"/>
      <c r="F35" s="81"/>
      <c r="G35" s="81"/>
      <c r="H35" s="80"/>
      <c r="I35" s="81"/>
    </row>
    <row r="36" spans="1:9" ht="15" customHeight="1" x14ac:dyDescent="0.25">
      <c r="A36" s="29"/>
      <c r="B36" s="30"/>
      <c r="C36" s="39"/>
      <c r="D36" s="53"/>
      <c r="E36" s="28"/>
      <c r="F36" s="28"/>
      <c r="G36" s="28"/>
      <c r="H36" s="53"/>
      <c r="I36" s="28"/>
    </row>
    <row r="37" spans="1:9" s="82" customFormat="1" ht="15" customHeight="1" x14ac:dyDescent="0.25">
      <c r="A37" s="83" t="s">
        <v>55</v>
      </c>
      <c r="B37" s="84"/>
      <c r="C37" s="85"/>
      <c r="D37" s="80"/>
      <c r="E37" s="81"/>
      <c r="F37" s="81"/>
      <c r="G37" s="81"/>
      <c r="H37" s="80"/>
      <c r="I37" s="81"/>
    </row>
    <row r="38" spans="1:9" customFormat="1" x14ac:dyDescent="0.25">
      <c r="A38" s="87" t="s">
        <v>50</v>
      </c>
      <c r="B38" s="89"/>
      <c r="D38" s="90"/>
      <c r="F38" s="1"/>
    </row>
    <row r="39" spans="1:9" customFormat="1" ht="15" customHeight="1" x14ac:dyDescent="0.25">
      <c r="A39" s="87" t="s">
        <v>51</v>
      </c>
      <c r="B39" s="89"/>
      <c r="D39" s="90"/>
    </row>
    <row r="40" spans="1:9" customFormat="1" x14ac:dyDescent="0.25">
      <c r="A40" s="87" t="s">
        <v>52</v>
      </c>
      <c r="B40" s="89"/>
      <c r="D40" s="89"/>
    </row>
    <row r="41" spans="1:9" customFormat="1" ht="18" customHeight="1" x14ac:dyDescent="0.25">
      <c r="A41" s="88" t="s">
        <v>53</v>
      </c>
      <c r="B41" s="89"/>
      <c r="D41" s="89"/>
    </row>
    <row r="42" spans="1:9" customFormat="1" x14ac:dyDescent="0.25">
      <c r="A42" s="88" t="s">
        <v>57</v>
      </c>
      <c r="B42" s="89"/>
      <c r="D42" s="90"/>
    </row>
    <row r="43" spans="1:9" customFormat="1" x14ac:dyDescent="0.25">
      <c r="A43" s="88" t="s">
        <v>56</v>
      </c>
      <c r="B43" s="89"/>
      <c r="D43" s="89"/>
    </row>
  </sheetData>
  <pageMargins left="0.23622000000000001" right="0.23622000000000001" top="0.15748000000000001" bottom="0.15748000000000001" header="0.31496099999999999" footer="0.31496099999999999"/>
  <pageSetup scale="78" orientation="landscape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draft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PuSPCParish Clerk</cp:lastModifiedBy>
  <cp:lastPrinted>2023-06-30T11:15:46Z</cp:lastPrinted>
  <dcterms:created xsi:type="dcterms:W3CDTF">2023-03-06T16:22:49Z</dcterms:created>
  <dcterms:modified xsi:type="dcterms:W3CDTF">2023-09-25T13:23:20Z</dcterms:modified>
</cp:coreProperties>
</file>