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333ea99e5ad191/Documents/PUSPC/2. FINANCE/2024-25 Budget and Accounts/"/>
    </mc:Choice>
  </mc:AlternateContent>
  <xr:revisionPtr revIDLastSave="131" documentId="8_{FDBD2683-9F6C-498B-A7CE-296C938353D5}" xr6:coauthVersionLast="47" xr6:coauthVersionMax="47" xr10:uidLastSave="{05EE996E-B9D2-4B19-83A7-E223EC8B24EE}"/>
  <bookViews>
    <workbookView xWindow="-120" yWindow="-120" windowWidth="29040" windowHeight="15720" xr2:uid="{C55CCE06-2ADD-4C14-8DF0-00B36BC2D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/>
  <c r="E9" i="1"/>
  <c r="D9" i="1"/>
  <c r="H29" i="1"/>
  <c r="H32" i="1" l="1"/>
  <c r="H35" i="1" s="1"/>
  <c r="H30" i="1"/>
  <c r="G30" i="1"/>
  <c r="F30" i="1"/>
  <c r="C29" i="1"/>
  <c r="C30" i="1" s="1"/>
  <c r="E29" i="1"/>
  <c r="E32" i="1" s="1"/>
  <c r="E35" i="1" s="1"/>
  <c r="D29" i="1"/>
  <c r="E30" i="1" l="1"/>
  <c r="D30" i="1"/>
  <c r="D32" i="1"/>
  <c r="D35" i="1" s="1"/>
</calcChain>
</file>

<file path=xl/sharedStrings.xml><?xml version="1.0" encoding="utf-8"?>
<sst xmlns="http://schemas.openxmlformats.org/spreadsheetml/2006/main" count="61" uniqueCount="58">
  <si>
    <t>Income</t>
  </si>
  <si>
    <t>End 1Q Actuals</t>
  </si>
  <si>
    <t>End 2Q Actuals</t>
  </si>
  <si>
    <t>End 3Q Actuals</t>
  </si>
  <si>
    <t>End 4Q Actuals</t>
  </si>
  <si>
    <t>Predicted Year End</t>
  </si>
  <si>
    <t>Precept</t>
  </si>
  <si>
    <t>Cemetery</t>
  </si>
  <si>
    <t>VAT Refund</t>
  </si>
  <si>
    <t>Interest</t>
  </si>
  <si>
    <t>Cemetery Grant</t>
  </si>
  <si>
    <t xml:space="preserve">TOTAL </t>
  </si>
  <si>
    <t>Expenditure</t>
  </si>
  <si>
    <t>Clerk</t>
  </si>
  <si>
    <t>Salary</t>
  </si>
  <si>
    <t>Expenses</t>
  </si>
  <si>
    <t>Training</t>
  </si>
  <si>
    <t>Councillors</t>
  </si>
  <si>
    <t>Village</t>
  </si>
  <si>
    <t>Grass and verge cutting</t>
  </si>
  <si>
    <t>Maintenance</t>
  </si>
  <si>
    <t>Defibrillator</t>
  </si>
  <si>
    <t>Grass Cutting</t>
  </si>
  <si>
    <t>New Extension</t>
  </si>
  <si>
    <t>Subscriptions</t>
  </si>
  <si>
    <t>YLCA</t>
  </si>
  <si>
    <t>Insurance</t>
  </si>
  <si>
    <t>Information Commissioner</t>
  </si>
  <si>
    <t>Website</t>
  </si>
  <si>
    <t xml:space="preserve">PC Website </t>
  </si>
  <si>
    <t>Election Costs</t>
  </si>
  <si>
    <t>Administrative support/Zoom</t>
  </si>
  <si>
    <t>TOTAL</t>
  </si>
  <si>
    <t xml:space="preserve"> Surplus / Deficit (in year))</t>
  </si>
  <si>
    <t>Opening Cash Balance</t>
  </si>
  <si>
    <t>Closing Cash Balance</t>
  </si>
  <si>
    <t>NSI</t>
  </si>
  <si>
    <t>Total reserves*</t>
  </si>
  <si>
    <t>Election Reserve : £1000 (held to fund possible costs associated with election of any new Councillors)</t>
  </si>
  <si>
    <t>IT Reserve : £2000 (held for replacement IT equipment and ad hoc computer support in the event of any IT failure)</t>
  </si>
  <si>
    <t>Defibrillator Emergency Fund: £300</t>
  </si>
  <si>
    <t>Preston under Scar Parish Council quarterly financial reports 2024-25</t>
  </si>
  <si>
    <t>Breakdown of reserves at 01.04.24</t>
  </si>
  <si>
    <t xml:space="preserve">2024/25   
Budget </t>
  </si>
  <si>
    <t xml:space="preserve">VAT </t>
  </si>
  <si>
    <t xml:space="preserve">Receipt for Grant of Exclusive Right of Burial </t>
  </si>
  <si>
    <t>Precept, increased by 3%</t>
  </si>
  <si>
    <t>Assumes average 20hrs per month@ £13.50</t>
  </si>
  <si>
    <t>£5.25 reimbursement to Cllr Knights for photocopying costs AVM</t>
  </si>
  <si>
    <t>Less expensive than monthly subscription despite increase in price</t>
  </si>
  <si>
    <t>2 cuts/mnth April to Aug inc. 1 cut sept-Oct,vill+ LL £80, 1cut/mnth seats £20,  April - Sept-Oct inc</t>
  </si>
  <si>
    <t>Main Cemetery: 2 cuts/mnth April - Aug, 1cut Sept &amp;Oct  inc. £50/cut. Extension: 1 cut/mnth April -Oct inc £50/cut</t>
  </si>
  <si>
    <t>Cost of work to gate and fencing at s/w corner of extension</t>
  </si>
  <si>
    <t>Website Reserve: £700 (held for website modifactions/improvements)</t>
  </si>
  <si>
    <t>Cemetery Reserve: £5000 (held to meet the cost of works required to bring the cemetery extension into use)</t>
  </si>
  <si>
    <t>General Reserve: £1163 (held to cover general expenditure not budgetted for)</t>
  </si>
  <si>
    <t>Any end year deficit to be  met from Parish Council Reserves</t>
  </si>
  <si>
    <t xml:space="preserve">Comments and Considerations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</si>
</sst>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B373-0076-4F4C-B648-A750479FBF00}">
  <sheetPr>
    <pageSetUpPr fitToPage="1"/>
  </sheetPr>
  <dimension ref="A1:J43"/>
  <sheetViews>
    <sheetView tabSelected="1" workbookViewId="0">
      <selection activeCell="F29" sqref="F29"/>
    </sheetView>
  </sheetViews>
  <sheetFormatPr defaultRowHeight="15" x14ac:dyDescent="0.25"/>
  <cols>
    <col min="1" max="1" width="27.42578125" style="1" customWidth="1"/>
    <col min="2" max="2" width="22.140625" style="1" customWidth="1"/>
    <col min="3" max="3" width="12.140625" customWidth="1"/>
    <col min="4" max="4" width="14.28515625" customWidth="1"/>
    <col min="5" max="6" width="13.5703125" customWidth="1"/>
    <col min="7" max="7" width="1" customWidth="1"/>
    <col min="8" max="8" width="17.5703125" customWidth="1"/>
    <col min="9" max="9" width="61.5703125" customWidth="1"/>
  </cols>
  <sheetData>
    <row r="1" spans="1:10" s="2" customFormat="1" x14ac:dyDescent="0.25">
      <c r="C1" s="2" t="s">
        <v>41</v>
      </c>
    </row>
    <row r="3" spans="1:10" ht="30" x14ac:dyDescent="0.25">
      <c r="A3" s="2" t="s">
        <v>0</v>
      </c>
      <c r="C3" s="3" t="s">
        <v>43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57</v>
      </c>
      <c r="J3" s="2" t="s">
        <v>44</v>
      </c>
    </row>
    <row r="4" spans="1:10" x14ac:dyDescent="0.25">
      <c r="A4" s="1" t="s">
        <v>6</v>
      </c>
      <c r="C4">
        <v>4657</v>
      </c>
      <c r="D4">
        <v>4657</v>
      </c>
      <c r="E4">
        <v>4657</v>
      </c>
      <c r="F4">
        <v>4657</v>
      </c>
      <c r="G4">
        <v>4657</v>
      </c>
      <c r="H4">
        <v>4657</v>
      </c>
      <c r="I4" t="s">
        <v>46</v>
      </c>
    </row>
    <row r="5" spans="1:10" x14ac:dyDescent="0.25">
      <c r="A5" s="1" t="s">
        <v>7</v>
      </c>
      <c r="C5">
        <v>0</v>
      </c>
      <c r="D5">
        <v>700</v>
      </c>
      <c r="E5">
        <v>700</v>
      </c>
      <c r="F5">
        <v>700</v>
      </c>
      <c r="H5">
        <v>700</v>
      </c>
      <c r="I5" t="s">
        <v>45</v>
      </c>
    </row>
    <row r="6" spans="1:10" x14ac:dyDescent="0.25">
      <c r="A6" s="1" t="s">
        <v>8</v>
      </c>
      <c r="C6">
        <v>50</v>
      </c>
      <c r="D6">
        <v>0</v>
      </c>
      <c r="E6">
        <v>0</v>
      </c>
      <c r="F6">
        <v>0</v>
      </c>
      <c r="H6">
        <v>166</v>
      </c>
    </row>
    <row r="7" spans="1:10" x14ac:dyDescent="0.25">
      <c r="A7" s="1" t="s">
        <v>9</v>
      </c>
      <c r="C7">
        <v>15</v>
      </c>
      <c r="D7">
        <v>0</v>
      </c>
      <c r="E7">
        <v>0</v>
      </c>
      <c r="F7">
        <v>0</v>
      </c>
      <c r="H7">
        <v>15</v>
      </c>
    </row>
    <row r="8" spans="1:10" x14ac:dyDescent="0.25">
      <c r="A8" s="1" t="s">
        <v>10</v>
      </c>
      <c r="C8">
        <v>5000</v>
      </c>
      <c r="D8">
        <v>0</v>
      </c>
      <c r="E8">
        <v>0</v>
      </c>
      <c r="F8">
        <v>0</v>
      </c>
      <c r="H8">
        <v>5000</v>
      </c>
    </row>
    <row r="9" spans="1:10" x14ac:dyDescent="0.25">
      <c r="A9" s="1" t="s">
        <v>11</v>
      </c>
      <c r="C9" s="1">
        <v>9722</v>
      </c>
      <c r="D9" s="1">
        <f>SUM(D4:D8)</f>
        <v>5357</v>
      </c>
      <c r="E9" s="1">
        <f>SUM(E4:E8)</f>
        <v>5357</v>
      </c>
      <c r="F9">
        <f>SUM(F4:F8)</f>
        <v>5357</v>
      </c>
      <c r="H9" s="1">
        <f>SUM(H4:H8)</f>
        <v>10538</v>
      </c>
    </row>
    <row r="11" spans="1:10" x14ac:dyDescent="0.25">
      <c r="A11" s="2" t="s">
        <v>12</v>
      </c>
    </row>
    <row r="12" spans="1:10" x14ac:dyDescent="0.25">
      <c r="A12" s="1" t="s">
        <v>13</v>
      </c>
      <c r="B12" s="1" t="s">
        <v>14</v>
      </c>
      <c r="C12">
        <v>3250</v>
      </c>
      <c r="D12">
        <v>987.23</v>
      </c>
      <c r="E12">
        <v>1611.35</v>
      </c>
      <c r="H12">
        <v>3250</v>
      </c>
      <c r="I12" t="s">
        <v>47</v>
      </c>
    </row>
    <row r="13" spans="1:10" x14ac:dyDescent="0.25">
      <c r="B13" s="1" t="s">
        <v>15</v>
      </c>
      <c r="C13">
        <v>200</v>
      </c>
      <c r="H13">
        <v>200</v>
      </c>
    </row>
    <row r="14" spans="1:10" x14ac:dyDescent="0.25">
      <c r="A14" s="1" t="s">
        <v>16</v>
      </c>
      <c r="B14" s="1" t="s">
        <v>13</v>
      </c>
      <c r="C14">
        <v>110</v>
      </c>
      <c r="D14">
        <v>0</v>
      </c>
      <c r="E14">
        <v>0</v>
      </c>
      <c r="H14">
        <v>110</v>
      </c>
    </row>
    <row r="15" spans="1:10" x14ac:dyDescent="0.25">
      <c r="B15" s="1" t="s">
        <v>17</v>
      </c>
      <c r="C15">
        <v>80</v>
      </c>
      <c r="D15">
        <v>5.25</v>
      </c>
      <c r="E15">
        <v>5.25</v>
      </c>
      <c r="F15">
        <v>5.25</v>
      </c>
      <c r="H15">
        <v>80</v>
      </c>
      <c r="I15" t="s">
        <v>48</v>
      </c>
    </row>
    <row r="16" spans="1:10" ht="30" x14ac:dyDescent="0.25">
      <c r="A16" s="1" t="s">
        <v>18</v>
      </c>
      <c r="B16" s="1" t="s">
        <v>19</v>
      </c>
      <c r="C16">
        <v>1140</v>
      </c>
      <c r="D16">
        <v>360</v>
      </c>
      <c r="E16">
        <v>820</v>
      </c>
      <c r="H16">
        <v>1140</v>
      </c>
      <c r="I16" s="7" t="s">
        <v>50</v>
      </c>
    </row>
    <row r="17" spans="1:10" x14ac:dyDescent="0.25">
      <c r="B17" s="1" t="s">
        <v>20</v>
      </c>
      <c r="C17">
        <v>260</v>
      </c>
      <c r="D17">
        <v>0</v>
      </c>
      <c r="E17">
        <v>0</v>
      </c>
      <c r="F17">
        <v>0</v>
      </c>
      <c r="H17">
        <v>260</v>
      </c>
    </row>
    <row r="18" spans="1:10" x14ac:dyDescent="0.25">
      <c r="B18" s="1" t="s">
        <v>21</v>
      </c>
      <c r="C18">
        <v>100</v>
      </c>
      <c r="D18">
        <v>0</v>
      </c>
      <c r="E18">
        <v>0</v>
      </c>
      <c r="F18">
        <v>0</v>
      </c>
      <c r="H18">
        <v>100</v>
      </c>
    </row>
    <row r="19" spans="1:10" ht="30" x14ac:dyDescent="0.25">
      <c r="A19" s="1" t="s">
        <v>7</v>
      </c>
      <c r="B19" s="1" t="s">
        <v>22</v>
      </c>
      <c r="C19">
        <v>620</v>
      </c>
      <c r="D19">
        <v>300</v>
      </c>
      <c r="E19">
        <v>650</v>
      </c>
      <c r="H19">
        <v>900</v>
      </c>
      <c r="I19" s="7" t="s">
        <v>51</v>
      </c>
    </row>
    <row r="20" spans="1:10" x14ac:dyDescent="0.25">
      <c r="B20" s="1" t="s">
        <v>20</v>
      </c>
      <c r="C20">
        <v>230</v>
      </c>
      <c r="D20">
        <v>0</v>
      </c>
      <c r="E20">
        <v>0</v>
      </c>
      <c r="F20">
        <v>0</v>
      </c>
      <c r="H20">
        <v>230</v>
      </c>
    </row>
    <row r="21" spans="1:10" x14ac:dyDescent="0.25">
      <c r="B21" s="1" t="s">
        <v>23</v>
      </c>
      <c r="C21">
        <v>5000</v>
      </c>
      <c r="D21">
        <v>330</v>
      </c>
      <c r="E21">
        <v>330</v>
      </c>
      <c r="H21">
        <v>5000</v>
      </c>
      <c r="I21" t="s">
        <v>52</v>
      </c>
    </row>
    <row r="22" spans="1:10" x14ac:dyDescent="0.25">
      <c r="A22" s="1" t="s">
        <v>24</v>
      </c>
      <c r="B22" s="1" t="s">
        <v>25</v>
      </c>
      <c r="C22">
        <v>65</v>
      </c>
      <c r="D22">
        <v>65</v>
      </c>
      <c r="E22">
        <v>65</v>
      </c>
      <c r="F22">
        <v>65</v>
      </c>
      <c r="H22">
        <v>65</v>
      </c>
    </row>
    <row r="23" spans="1:10" x14ac:dyDescent="0.25">
      <c r="A23" s="1" t="s">
        <v>26</v>
      </c>
      <c r="C23">
        <v>370</v>
      </c>
      <c r="D23">
        <v>412.15</v>
      </c>
      <c r="E23">
        <v>412.15</v>
      </c>
      <c r="F23">
        <v>412.15</v>
      </c>
      <c r="H23">
        <v>412.15</v>
      </c>
    </row>
    <row r="24" spans="1:10" x14ac:dyDescent="0.25">
      <c r="A24" s="1" t="s">
        <v>27</v>
      </c>
      <c r="C24">
        <v>45</v>
      </c>
      <c r="D24">
        <v>0</v>
      </c>
      <c r="E24">
        <v>0</v>
      </c>
      <c r="F24">
        <v>0</v>
      </c>
      <c r="H24">
        <v>45</v>
      </c>
    </row>
    <row r="25" spans="1:10" x14ac:dyDescent="0.25">
      <c r="A25" s="1" t="s">
        <v>28</v>
      </c>
      <c r="B25" s="1" t="s">
        <v>29</v>
      </c>
      <c r="C25">
        <v>200</v>
      </c>
      <c r="D25">
        <v>0</v>
      </c>
      <c r="E25">
        <v>180</v>
      </c>
      <c r="F25">
        <v>180</v>
      </c>
      <c r="H25">
        <v>180</v>
      </c>
    </row>
    <row r="26" spans="1:10" x14ac:dyDescent="0.25">
      <c r="A26" s="1" t="s">
        <v>30</v>
      </c>
      <c r="C26">
        <v>1040</v>
      </c>
      <c r="D26">
        <v>0</v>
      </c>
      <c r="E26">
        <v>0</v>
      </c>
      <c r="F26">
        <v>0</v>
      </c>
      <c r="H26">
        <v>1040</v>
      </c>
    </row>
    <row r="27" spans="1:10" x14ac:dyDescent="0.25">
      <c r="A27" s="1" t="s">
        <v>31</v>
      </c>
      <c r="C27">
        <v>100</v>
      </c>
      <c r="D27">
        <v>155.88</v>
      </c>
      <c r="E27">
        <v>155.88</v>
      </c>
      <c r="F27">
        <v>155.88</v>
      </c>
      <c r="H27">
        <v>155.88</v>
      </c>
      <c r="I27" t="s">
        <v>49</v>
      </c>
      <c r="J27">
        <v>25.98</v>
      </c>
    </row>
    <row r="29" spans="1:10" x14ac:dyDescent="0.25">
      <c r="A29" s="1" t="s">
        <v>32</v>
      </c>
      <c r="C29" s="1">
        <f>SUM(C12:C28)</f>
        <v>12810</v>
      </c>
      <c r="D29" s="1">
        <f>SUM(D12:D28)</f>
        <v>2615.5100000000002</v>
      </c>
      <c r="E29" s="1">
        <f>SUM(E12:E28)</f>
        <v>4229.63</v>
      </c>
      <c r="H29" s="1">
        <f>SUM(H12:H28)</f>
        <v>13168.029999999999</v>
      </c>
    </row>
    <row r="30" spans="1:10" x14ac:dyDescent="0.25">
      <c r="A30" s="1" t="s">
        <v>33</v>
      </c>
      <c r="C30" s="1">
        <f>C9-C29</f>
        <v>-3088</v>
      </c>
      <c r="D30" s="6">
        <f>SUM(D9 -D29)</f>
        <v>2741.49</v>
      </c>
      <c r="E30" s="1">
        <f>SUM(E9 -E29)</f>
        <v>1127.3699999999999</v>
      </c>
      <c r="F30">
        <f>SUM(F9 -F29)</f>
        <v>5357</v>
      </c>
      <c r="G30">
        <f>SUM(G9 -G29)</f>
        <v>0</v>
      </c>
      <c r="H30" s="1">
        <f>SUM(H9 -H29)</f>
        <v>-2630.0299999999988</v>
      </c>
      <c r="I30" t="s">
        <v>56</v>
      </c>
    </row>
    <row r="31" spans="1:10" x14ac:dyDescent="0.25">
      <c r="A31" s="1" t="s">
        <v>34</v>
      </c>
      <c r="D31" s="6">
        <v>7856.57</v>
      </c>
      <c r="E31" s="1">
        <v>7856.57</v>
      </c>
      <c r="H31" s="1">
        <v>7856.57</v>
      </c>
    </row>
    <row r="32" spans="1:10" x14ac:dyDescent="0.25">
      <c r="A32" s="1" t="s">
        <v>35</v>
      </c>
      <c r="D32" s="6">
        <f>SUM(D9+D31-D29)</f>
        <v>10598.06</v>
      </c>
      <c r="E32" s="1">
        <f>SUM(E9+E31-E29)</f>
        <v>8983.9399999999987</v>
      </c>
      <c r="H32" s="1">
        <f>SUM(H9+H31-H29)</f>
        <v>5226.5400000000009</v>
      </c>
    </row>
    <row r="33" spans="1:8" x14ac:dyDescent="0.25">
      <c r="D33" s="5"/>
      <c r="E33" s="1"/>
      <c r="H33" s="1"/>
    </row>
    <row r="34" spans="1:8" x14ac:dyDescent="0.25">
      <c r="A34" s="1" t="s">
        <v>36</v>
      </c>
      <c r="C34" s="1">
        <v>2304</v>
      </c>
      <c r="D34" s="6">
        <v>2307.35</v>
      </c>
      <c r="E34" s="1">
        <v>2307.35</v>
      </c>
      <c r="H34" s="1">
        <v>2307.35</v>
      </c>
    </row>
    <row r="35" spans="1:8" x14ac:dyDescent="0.25">
      <c r="A35" s="1" t="s">
        <v>37</v>
      </c>
      <c r="D35" s="6">
        <f>D32+D34</f>
        <v>12905.41</v>
      </c>
      <c r="E35" s="1">
        <f>E32+E34</f>
        <v>11291.289999999999</v>
      </c>
      <c r="H35" s="1">
        <f>H32+H34</f>
        <v>7533.8900000000012</v>
      </c>
    </row>
    <row r="37" spans="1:8" x14ac:dyDescent="0.25">
      <c r="A37" s="1" t="s">
        <v>42</v>
      </c>
    </row>
    <row r="38" spans="1:8" x14ac:dyDescent="0.25">
      <c r="A38" s="1" t="s">
        <v>38</v>
      </c>
    </row>
    <row r="39" spans="1:8" x14ac:dyDescent="0.25">
      <c r="A39" s="1" t="s">
        <v>39</v>
      </c>
    </row>
    <row r="40" spans="1:8" x14ac:dyDescent="0.25">
      <c r="A40" s="1" t="s">
        <v>40</v>
      </c>
    </row>
    <row r="41" spans="1:8" s="4" customFormat="1" x14ac:dyDescent="0.25">
      <c r="A41" s="1" t="s">
        <v>53</v>
      </c>
      <c r="B41" s="1"/>
      <c r="C41" s="1"/>
      <c r="D41" s="1"/>
      <c r="E41" s="1"/>
      <c r="F41" s="1"/>
      <c r="G41" s="1"/>
      <c r="H41" s="1"/>
    </row>
    <row r="42" spans="1:8" s="4" customFormat="1" x14ac:dyDescent="0.25">
      <c r="A42" s="1" t="s">
        <v>54</v>
      </c>
      <c r="B42" s="1"/>
      <c r="C42" s="1"/>
      <c r="D42" s="1"/>
      <c r="E42" s="1"/>
      <c r="F42" s="1"/>
      <c r="G42" s="1"/>
      <c r="H42" s="1"/>
    </row>
    <row r="43" spans="1:8" s="4" customFormat="1" x14ac:dyDescent="0.25">
      <c r="A43" s="1" t="s">
        <v>55</v>
      </c>
      <c r="B43" s="1"/>
      <c r="C43" s="1"/>
      <c r="D43" s="1"/>
      <c r="E43" s="1"/>
      <c r="F43" s="1"/>
      <c r="G43" s="1"/>
      <c r="H43" s="1"/>
    </row>
  </sheetData>
  <printOptions gridLines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PuSPCParish Clerk</dc:creator>
  <cp:lastModifiedBy>PuSPCParish Clerk</cp:lastModifiedBy>
  <cp:lastPrinted>2024-08-29T13:51:20Z</cp:lastPrinted>
  <dcterms:created xsi:type="dcterms:W3CDTF">2024-02-08T15:22:30Z</dcterms:created>
  <dcterms:modified xsi:type="dcterms:W3CDTF">2024-12-02T14:30:59Z</dcterms:modified>
</cp:coreProperties>
</file>